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hot\Documents\"/>
    </mc:Choice>
  </mc:AlternateContent>
  <xr:revisionPtr revIDLastSave="0" documentId="13_ncr:1_{F30BF5D7-7A47-45E1-AB4F-F8B507CC5EB5}" xr6:coauthVersionLast="45" xr6:coauthVersionMax="45" xr10:uidLastSave="{00000000-0000-0000-0000-000000000000}"/>
  <bookViews>
    <workbookView xWindow="-120" yWindow="-120" windowWidth="29040" windowHeight="15840" xr2:uid="{8E2534E9-2895-45D4-8DE2-2FA7C7BA5AB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D8" i="1" l="1"/>
  <c r="U10" i="1" l="1"/>
  <c r="U9" i="1"/>
  <c r="U8" i="1"/>
</calcChain>
</file>

<file path=xl/sharedStrings.xml><?xml version="1.0" encoding="utf-8"?>
<sst xmlns="http://schemas.openxmlformats.org/spreadsheetml/2006/main" count="313" uniqueCount="252">
  <si>
    <t xml:space="preserve"> </t>
  </si>
  <si>
    <t>แบบ</t>
  </si>
  <si>
    <t>โรงพยาบาล</t>
  </si>
  <si>
    <t>หมายเลข</t>
  </si>
  <si>
    <t>สังกัด</t>
  </si>
  <si>
    <t>รอบ</t>
  </si>
  <si>
    <t>ความดันโลหิต</t>
  </si>
  <si>
    <t>โรคประจำตัว</t>
  </si>
  <si>
    <t>ประวัติการผ่าตัด</t>
  </si>
  <si>
    <t>โรคที่พบใหม่จากการที่แพทย์สรุปครั้งนี้</t>
  </si>
  <si>
    <t>สรุปผลการตรวจสุขภาพ</t>
  </si>
  <si>
    <t>สรุปผลการ</t>
  </si>
  <si>
    <t>พฤติกรรมสุขภาพ</t>
  </si>
  <si>
    <t>อุบัติเหตุจากการปฏิบัติงานในรอบ 1 ปี</t>
  </si>
  <si>
    <t>รายงาน</t>
  </si>
  <si>
    <t>ที่ทำการ</t>
  </si>
  <si>
    <t>วัตถุประสงค์การตรวจ</t>
  </si>
  <si>
    <t>ลำดับ</t>
  </si>
  <si>
    <t>วันที่ตรวจ</t>
  </si>
  <si>
    <t>ประจำตัว</t>
  </si>
  <si>
    <t>ยศ/คำนำหน้าชื่อ</t>
  </si>
  <si>
    <t xml:space="preserve">ชื่อ </t>
  </si>
  <si>
    <t xml:space="preserve"> สกุล</t>
  </si>
  <si>
    <t>เพศ</t>
  </si>
  <si>
    <t>วัน เดือน ปีเกิด</t>
  </si>
  <si>
    <t>อายุ</t>
  </si>
  <si>
    <t>ประเภท</t>
  </si>
  <si>
    <t>เอว</t>
  </si>
  <si>
    <t>น้ำหนัก</t>
  </si>
  <si>
    <t>ส่วนสูง</t>
  </si>
  <si>
    <t>BMI</t>
  </si>
  <si>
    <t>กลุ่ม</t>
  </si>
  <si>
    <t>systolic</t>
  </si>
  <si>
    <t>diastolic</t>
  </si>
  <si>
    <t>Pap</t>
  </si>
  <si>
    <t xml:space="preserve">X-ray </t>
  </si>
  <si>
    <t>ทันตกรรม</t>
  </si>
  <si>
    <t>การมองเห็น</t>
  </si>
  <si>
    <t>การได้ยิน</t>
  </si>
  <si>
    <t>Ekg</t>
  </si>
  <si>
    <t>1.โรค</t>
  </si>
  <si>
    <t>2.โรค</t>
  </si>
  <si>
    <t>3.โรคหัวใจ/</t>
  </si>
  <si>
    <t>4.โรคไขมัน</t>
  </si>
  <si>
    <t>5.โรค</t>
  </si>
  <si>
    <t>6.โรค</t>
  </si>
  <si>
    <t>7.โรค</t>
  </si>
  <si>
    <t>8.โรค</t>
  </si>
  <si>
    <t>9.โรค</t>
  </si>
  <si>
    <t>10.โรค</t>
  </si>
  <si>
    <t>11.โรค</t>
  </si>
  <si>
    <t>12.โรค</t>
  </si>
  <si>
    <t>13.โรค</t>
  </si>
  <si>
    <t>ผ่าตัด 1</t>
  </si>
  <si>
    <t>ผ่าตัด 2</t>
  </si>
  <si>
    <t>ประวัติที่ 1</t>
  </si>
  <si>
    <t>ประวัติที่ 2</t>
  </si>
  <si>
    <t>ประวัติที่ 3</t>
  </si>
  <si>
    <t>ประวัติที่ 4</t>
  </si>
  <si>
    <t>โรคใหม่ที่ 1</t>
  </si>
  <si>
    <t>โรคใหม่ที่ 2</t>
  </si>
  <si>
    <t>โรคใหม่ที่ 3</t>
  </si>
  <si>
    <t>โรคใหม่ที่ 4</t>
  </si>
  <si>
    <t xml:space="preserve">ตามแนวทาง </t>
  </si>
  <si>
    <t>การออกกำลังกาย</t>
  </si>
  <si>
    <t>ประเภทของอาหาร</t>
  </si>
  <si>
    <t>สูบบุหรี่</t>
  </si>
  <si>
    <t>การดื่มสุรา</t>
  </si>
  <si>
    <t>การเดินทาง</t>
  </si>
  <si>
    <t>ตรวจสุขภาพ</t>
  </si>
  <si>
    <t>ประชาชน</t>
  </si>
  <si>
    <t>กลาโหม</t>
  </si>
  <si>
    <t>(ปี)</t>
  </si>
  <si>
    <t>(ซ.ม.)</t>
  </si>
  <si>
    <t>(ก.ก.)</t>
  </si>
  <si>
    <t>เลือด</t>
  </si>
  <si>
    <t>Hct</t>
  </si>
  <si>
    <t>Hb</t>
  </si>
  <si>
    <t>RBC</t>
  </si>
  <si>
    <t>WBC</t>
  </si>
  <si>
    <t>Neutrophil</t>
  </si>
  <si>
    <t>Lymphocyte</t>
  </si>
  <si>
    <t>Monocyte</t>
  </si>
  <si>
    <t>Eosinophil</t>
  </si>
  <si>
    <t>Basophil</t>
  </si>
  <si>
    <t>Platelet</t>
  </si>
  <si>
    <t>MCV</t>
  </si>
  <si>
    <t>FBS</t>
  </si>
  <si>
    <t>BUN</t>
  </si>
  <si>
    <t>Cr.</t>
  </si>
  <si>
    <t>Uric</t>
  </si>
  <si>
    <t>Chol</t>
  </si>
  <si>
    <t>Tg</t>
  </si>
  <si>
    <t>SGOT</t>
  </si>
  <si>
    <t>SGPT</t>
  </si>
  <si>
    <t>Alk P</t>
  </si>
  <si>
    <t>HDL</t>
  </si>
  <si>
    <t>LDL</t>
  </si>
  <si>
    <t>Specific Gravity(Sp.Gr.)</t>
  </si>
  <si>
    <t>Alb</t>
  </si>
  <si>
    <t>Sugar</t>
  </si>
  <si>
    <t>Cell</t>
  </si>
  <si>
    <t>smear</t>
  </si>
  <si>
    <t>เบาหวาน</t>
  </si>
  <si>
    <t>ความดันโลหิตสูง</t>
  </si>
  <si>
    <t>หลอดเลือด</t>
  </si>
  <si>
    <t>ในเลือดสูง</t>
  </si>
  <si>
    <t>มะเร็ง</t>
  </si>
  <si>
    <t>ตับ</t>
  </si>
  <si>
    <t>ไต</t>
  </si>
  <si>
    <t>ไทรอยด์</t>
  </si>
  <si>
    <t>เก๊าต์</t>
  </si>
  <si>
    <t>SLE</t>
  </si>
  <si>
    <t>รูมาตอยด์</t>
  </si>
  <si>
    <t>อื่น ๆ</t>
  </si>
  <si>
    <t>Metbolic  Syndrome</t>
  </si>
  <si>
    <t>ความถี่</t>
  </si>
  <si>
    <t>ที่รับประทานประจำ</t>
  </si>
  <si>
    <t>ของมึนเมา</t>
  </si>
  <si>
    <t>REPORT_TYPE</t>
  </si>
  <si>
    <t>CHECKUP_ROOM</t>
  </si>
  <si>
    <t>OBJECTIVE</t>
  </si>
  <si>
    <t>SEQ</t>
  </si>
  <si>
    <t>DATEOPD</t>
  </si>
  <si>
    <t>PERSON_ID</t>
  </si>
  <si>
    <t>MILITARY_ID</t>
  </si>
  <si>
    <t>NAVY_TITLE</t>
  </si>
  <si>
    <t>FNAME</t>
  </si>
  <si>
    <t>LNAME</t>
  </si>
  <si>
    <t>SEX</t>
  </si>
  <si>
    <t>DOB</t>
  </si>
  <si>
    <t>AGE</t>
  </si>
  <si>
    <t>PERSION_TYPE</t>
  </si>
  <si>
    <t>NAVY_GROUP</t>
  </si>
  <si>
    <t>NAVY_DIVISION</t>
  </si>
  <si>
    <t>NAVY_DEPT</t>
  </si>
  <si>
    <t>WAISTLINE</t>
  </si>
  <si>
    <t>WEIGHTS</t>
  </si>
  <si>
    <t>HEIGHT</t>
  </si>
  <si>
    <t>BLOOD_GROUP</t>
  </si>
  <si>
    <t>Systolic</t>
  </si>
  <si>
    <t>Diastolic</t>
  </si>
  <si>
    <t>Cr</t>
  </si>
  <si>
    <t>AlkP</t>
  </si>
  <si>
    <t>SpGr</t>
  </si>
  <si>
    <t>ALB</t>
  </si>
  <si>
    <t>SUGAR</t>
  </si>
  <si>
    <t>CELL</t>
  </si>
  <si>
    <t>PAP</t>
  </si>
  <si>
    <t>XRAY</t>
  </si>
  <si>
    <t>DENT</t>
  </si>
  <si>
    <t>VA</t>
  </si>
  <si>
    <t>AUDIO</t>
  </si>
  <si>
    <t>EKG</t>
  </si>
  <si>
    <t>DM</t>
  </si>
  <si>
    <t>HT</t>
  </si>
  <si>
    <t>CVS</t>
  </si>
  <si>
    <t>LIPID</t>
  </si>
  <si>
    <t>CA</t>
  </si>
  <si>
    <t>HEMATO</t>
  </si>
  <si>
    <t>HEP</t>
  </si>
  <si>
    <t>RENAL</t>
  </si>
  <si>
    <t>THYROID</t>
  </si>
  <si>
    <t>GOUT</t>
  </si>
  <si>
    <t>RHEUMATOID</t>
  </si>
  <si>
    <t>OTHER</t>
  </si>
  <si>
    <t>OPERATION1</t>
  </si>
  <si>
    <t>OPERATION2</t>
  </si>
  <si>
    <t>HISTORY1</t>
  </si>
  <si>
    <t>HISTORY2</t>
  </si>
  <si>
    <t>HISTORY3</t>
  </si>
  <si>
    <t>HISTORY4</t>
  </si>
  <si>
    <t>NEW_DIAG1</t>
  </si>
  <si>
    <t>NEW_DIAG2</t>
  </si>
  <si>
    <t>NEW_DIAG3</t>
  </si>
  <si>
    <t>NEW_DIAG4</t>
  </si>
  <si>
    <t>MET_SYNDROME</t>
  </si>
  <si>
    <t>CHECKUP_SUM</t>
  </si>
  <si>
    <t>EXFQ</t>
  </si>
  <si>
    <t>EXTP</t>
  </si>
  <si>
    <t>FOOD</t>
  </si>
  <si>
    <t>SMOKE</t>
  </si>
  <si>
    <t>DRINK</t>
  </si>
  <si>
    <t>TRAVEL</t>
  </si>
  <si>
    <t>WORK_ACCIDENT</t>
  </si>
  <si>
    <t>FM04 : สป.๔</t>
  </si>
  <si>
    <t>HOSP06 : รพ.ทหารเรือกรุงเทพ</t>
  </si>
  <si>
    <t>OBJ01 : ตรวจสุขภาพประจำปีกำลังพล ทร.</t>
  </si>
  <si>
    <t>BG01 : A</t>
  </si>
  <si>
    <t>UAprot00 : Negative</t>
  </si>
  <si>
    <t>UAsug00 : Negative</t>
  </si>
  <si>
    <t>Sum2 : แนะนำปรับเปลี่ยนพฤติกรรม</t>
  </si>
  <si>
    <t>BG02 : B</t>
  </si>
  <si>
    <r>
      <t xml:space="preserve">ประวัติการเจ็บป่วยในครอบครัว </t>
    </r>
    <r>
      <rPr>
        <b/>
        <sz val="16"/>
        <rFont val="TH SarabunPSK"/>
        <family val="2"/>
      </rPr>
      <t xml:space="preserve">/ </t>
    </r>
    <r>
      <rPr>
        <sz val="16"/>
        <rFont val="TH SarabunPSK"/>
        <family val="2"/>
      </rPr>
      <t>วงศ์ตระกูล</t>
    </r>
  </si>
  <si>
    <t>ที่</t>
  </si>
  <si>
    <t>บันทึกเป็น ค.ศ.</t>
  </si>
  <si>
    <t>(yyyy-mm-dd)</t>
  </si>
  <si>
    <t>50: นาวาตรีหญิง</t>
  </si>
  <si>
    <t>มยุรี</t>
  </si>
  <si>
    <t>รักชาติ</t>
  </si>
  <si>
    <t>1:หญิง</t>
  </si>
  <si>
    <t>01:สัญญาบัตร ทร.</t>
  </si>
  <si>
    <t>102:นายนาวา ทร.</t>
  </si>
  <si>
    <t>กรมข่าวทหารเรือ</t>
  </si>
  <si>
    <t>สกข.ขว.ทร.</t>
  </si>
  <si>
    <t>51: เรือเอก</t>
  </si>
  <si>
    <t>นาวี</t>
  </si>
  <si>
    <t>ใจดี</t>
  </si>
  <si>
    <t>2:ชาย</t>
  </si>
  <si>
    <t>103:นายเรือ ทร.</t>
  </si>
  <si>
    <t>กรมการเงินทหารเรือ</t>
  </si>
  <si>
    <t>กธก.กง.ทร.</t>
  </si>
  <si>
    <t>53: เรือโท</t>
  </si>
  <si>
    <t>สมใจ</t>
  </si>
  <si>
    <t>สวยดี</t>
  </si>
  <si>
    <t>กรมจเรทหารเรือ</t>
  </si>
  <si>
    <t>กผค.จร.ทร.</t>
  </si>
  <si>
    <t>ผู้รับบริการ</t>
  </si>
  <si>
    <t>กลุ่มผู้รับบริการ</t>
  </si>
  <si>
    <t>สังกัดรอง</t>
  </si>
  <si>
    <t>สังกัดหลัก</t>
  </si>
  <si>
    <t>ใน Urine</t>
  </si>
  <si>
    <t>ใน Blood</t>
  </si>
  <si>
    <t xml:space="preserve"> ผลการตรวจทางห้องปฏิบัติการ                                                                                                                                                                                                                                        ตรวจร่างกาย</t>
  </si>
  <si>
    <t>OBJ08 : ตรวจสุขภาพเพื่อวัตถุประสงค์อื่น</t>
  </si>
  <si>
    <t xml:space="preserve">
Normal heart size.
No active lung lesion.
</t>
  </si>
  <si>
    <t>Dent1 : สุขภาพช่องปากดี</t>
  </si>
  <si>
    <t>EKG02 : ไม่ตรวจ</t>
  </si>
  <si>
    <t>DM00 : ไม่เป็นโรคเบาหวาน</t>
  </si>
  <si>
    <t>HT00 : ไม่เป็นโรคความดันโลหิตสูง</t>
  </si>
  <si>
    <t>CVS00 : ไม่เป็นโรคหัวใจ/หลอดเลือด</t>
  </si>
  <si>
    <t>Lipid00 : ไม่เป็นโรคไขมันในเลือดสูง</t>
  </si>
  <si>
    <t>CA00 : ไม่เป็นโรคมะเร็ง</t>
  </si>
  <si>
    <t>Hem00 : ไม่เป็นโรคเลือด</t>
  </si>
  <si>
    <t>Hep00 : ไม่เป็นโรคตับ</t>
  </si>
  <si>
    <t>Renal00 : ไม่เป็นโรคไต</t>
  </si>
  <si>
    <t>Thy00 : ไม่เป็นโรคไทรอยด์</t>
  </si>
  <si>
    <t>Gout00 : ไม่เป็นโรคเก๊าต์</t>
  </si>
  <si>
    <t>SLE00 : ไม่เป็นโรค SLE</t>
  </si>
  <si>
    <t>Rheu00 : ไม่เป็นโรครุมาตอยด์</t>
  </si>
  <si>
    <t>Op14 : ระบบทางเดินอาหารอื่นๆ</t>
  </si>
  <si>
    <t>FHD01 : โรคเบาหวาน</t>
  </si>
  <si>
    <t>FHD05 : โรคมะเร็ง</t>
  </si>
  <si>
    <t>FHD04 : โรคไขมันในเลือดสูง</t>
  </si>
  <si>
    <t>ExFq01 : น้อยกว่า 3 ครั้ง/สัปดาห์</t>
  </si>
  <si>
    <t>ExTp04 : ออกกำลังกายมากกว่า 1 อย่าง</t>
  </si>
  <si>
    <t>Food03 : ทานทั้ง 3 ประเภท(ทานทุกอย่าง)</t>
  </si>
  <si>
    <t>Smoke00 : ไม่สูบบุรี่</t>
  </si>
  <si>
    <t xml:space="preserve">Drink01 : ดื่มสุราเป็นครั้งคราว </t>
  </si>
  <si>
    <t xml:space="preserve">Trv03 : สวมหมวก/คาดเข็มขัดนิรภัย ทนานๆครั้ง ที่ขับขี่/โดยสาร </t>
  </si>
  <si>
    <t>WorkAc00 : ไม่เกิดอุบัติเหตุ</t>
  </si>
  <si>
    <t>แบบรายงานการตรวจสุขภาพประจำปี โรงพยาบาลสังกัดกองทัพเรือ (MID-SE-F04)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</si>
</sst>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d\ ดดดด\ bbbb"/>
    <numFmt numFmtId="188" formatCode="yyyy\-mm\-dd"/>
    <numFmt numFmtId="189" formatCode="00.0"/>
    <numFmt numFmtId="190" formatCode="0.0"/>
    <numFmt numFmtId="191" formatCode="000.0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rgb="FF7030A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0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188" fontId="1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top"/>
    </xf>
    <xf numFmtId="0" fontId="7" fillId="6" borderId="8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6" borderId="8" xfId="0" applyFont="1" applyFill="1" applyBorder="1"/>
    <xf numFmtId="0" fontId="7" fillId="7" borderId="8" xfId="0" applyFont="1" applyFill="1" applyBorder="1"/>
    <xf numFmtId="0" fontId="7" fillId="2" borderId="8" xfId="0" applyFont="1" applyFill="1" applyBorder="1"/>
    <xf numFmtId="0" fontId="7" fillId="8" borderId="8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 applyAlignment="1" applyProtection="1">
      <alignment horizontal="left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2" fontId="5" fillId="3" borderId="11" xfId="0" applyNumberFormat="1" applyFont="1" applyFill="1" applyBorder="1" applyAlignment="1">
      <alignment horizontal="left" vertical="center"/>
    </xf>
    <xf numFmtId="189" fontId="7" fillId="0" borderId="11" xfId="0" applyNumberFormat="1" applyFont="1" applyBorder="1" applyAlignment="1" applyProtection="1">
      <alignment horizontal="center" vertical="center"/>
      <protection locked="0"/>
    </xf>
    <xf numFmtId="2" fontId="7" fillId="0" borderId="11" xfId="0" applyNumberFormat="1" applyFont="1" applyBorder="1" applyAlignment="1" applyProtection="1">
      <alignment horizontal="center" vertical="center"/>
      <protection locked="0"/>
    </xf>
    <xf numFmtId="190" fontId="7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vertical="center"/>
    </xf>
    <xf numFmtId="191" fontId="7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" fontId="5" fillId="0" borderId="11" xfId="0" applyNumberFormat="1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5" fillId="9" borderId="11" xfId="0" applyFont="1" applyFill="1" applyBorder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5" fillId="12" borderId="0" xfId="0" applyFont="1" applyFill="1" applyAlignment="1">
      <alignment horizontal="right" vertical="center"/>
    </xf>
    <xf numFmtId="0" fontId="5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right" vertical="center"/>
    </xf>
    <xf numFmtId="0" fontId="0" fillId="3" borderId="0" xfId="0" applyFill="1"/>
    <xf numFmtId="0" fontId="3" fillId="13" borderId="12" xfId="0" applyFont="1" applyFill="1" applyBorder="1" applyAlignment="1">
      <alignment vertical="center"/>
    </xf>
    <xf numFmtId="0" fontId="5" fillId="13" borderId="12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vertical="center"/>
    </xf>
    <xf numFmtId="0" fontId="5" fillId="13" borderId="12" xfId="0" applyFont="1" applyFill="1" applyBorder="1" applyAlignment="1">
      <alignment horizontal="left" vertical="center"/>
    </xf>
    <xf numFmtId="0" fontId="5" fillId="13" borderId="14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top"/>
    </xf>
    <xf numFmtId="0" fontId="5" fillId="13" borderId="12" xfId="0" applyFont="1" applyFill="1" applyBorder="1" applyAlignment="1">
      <alignment horizontal="center"/>
    </xf>
    <xf numFmtId="0" fontId="5" fillId="13" borderId="14" xfId="0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 vertical="center"/>
    </xf>
    <xf numFmtId="0" fontId="5" fillId="13" borderId="12" xfId="0" applyFont="1" applyFill="1" applyBorder="1"/>
    <xf numFmtId="0" fontId="8" fillId="13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7" fillId="11" borderId="26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top"/>
    </xf>
    <xf numFmtId="0" fontId="5" fillId="6" borderId="23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5" fillId="6" borderId="23" xfId="0" applyFont="1" applyFill="1" applyBorder="1"/>
    <xf numFmtId="0" fontId="5" fillId="7" borderId="23" xfId="0" applyFont="1" applyFill="1" applyBorder="1"/>
    <xf numFmtId="0" fontId="5" fillId="2" borderId="23" xfId="0" applyFont="1" applyFill="1" applyBorder="1"/>
    <xf numFmtId="0" fontId="5" fillId="8" borderId="23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0" fillId="0" borderId="11" xfId="0" applyBorder="1"/>
    <xf numFmtId="0" fontId="5" fillId="0" borderId="11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188" fontId="12" fillId="0" borderId="11" xfId="1" applyNumberFormat="1" applyFont="1" applyBorder="1" applyAlignment="1">
      <alignment horizontal="left"/>
    </xf>
    <xf numFmtId="1" fontId="12" fillId="0" borderId="11" xfId="1" applyNumberFormat="1" applyFont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2" fillId="0" borderId="11" xfId="1" applyFont="1" applyBorder="1" applyAlignment="1">
      <alignment horizontal="left"/>
    </xf>
    <xf numFmtId="49" fontId="12" fillId="0" borderId="11" xfId="1" applyNumberFormat="1" applyFont="1" applyBorder="1" applyAlignment="1">
      <alignment horizontal="left"/>
    </xf>
    <xf numFmtId="0" fontId="13" fillId="0" borderId="11" xfId="0" applyFont="1" applyBorder="1" applyAlignment="1">
      <alignment vertical="center"/>
    </xf>
    <xf numFmtId="0" fontId="11" fillId="3" borderId="1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87" fontId="5" fillId="3" borderId="2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87" fontId="7" fillId="3" borderId="8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187" fontId="5" fillId="3" borderId="23" xfId="0" applyNumberFormat="1" applyFont="1" applyFill="1" applyBorder="1" applyAlignment="1">
      <alignment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center" vertical="center"/>
    </xf>
    <xf numFmtId="0" fontId="5" fillId="0" borderId="11" xfId="0" applyFont="1" applyBorder="1"/>
    <xf numFmtId="189" fontId="4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protection locked="0"/>
    </xf>
    <xf numFmtId="0" fontId="7" fillId="0" borderId="11" xfId="3" applyFont="1" applyBorder="1" applyAlignment="1" applyProtection="1">
      <protection locked="0"/>
    </xf>
    <xf numFmtId="0" fontId="7" fillId="0" borderId="11" xfId="4" applyFont="1" applyBorder="1" applyAlignment="1" applyProtection="1">
      <protection locked="0"/>
    </xf>
    <xf numFmtId="0" fontId="8" fillId="10" borderId="19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5">
    <cellStyle name="Normal 19" xfId="4" xr:uid="{61D40431-3E87-4C3E-8DAF-B7A284B43A8A}"/>
    <cellStyle name="Normal 2 5" xfId="3" xr:uid="{2A3790FA-75DA-4EAB-9ED3-A6AB48709319}"/>
    <cellStyle name="Normal 20" xfId="2" xr:uid="{DFCE7C83-8630-4707-A9B7-7AFBA3ABFCD7}"/>
    <cellStyle name="ปกติ" xfId="0" builtinId="0"/>
    <cellStyle name="ปกติ 6" xfId="1" xr:uid="{CB8B6259-AA05-4F15-88C6-2EF8C8ED0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35;&#3648;&#3609;&#3634;&#3586;&#3629;&#3591;%204-nh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Mappin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37DD-AD5B-4390-AE4F-7776906D543E}">
  <dimension ref="A1:CL17"/>
  <sheetViews>
    <sheetView tabSelected="1" workbookViewId="0">
      <selection activeCell="L1" sqref="L1"/>
    </sheetView>
  </sheetViews>
  <sheetFormatPr defaultRowHeight="14.25" x14ac:dyDescent="0.2"/>
  <cols>
    <col min="1" max="1" width="12.5" bestFit="1" customWidth="1"/>
    <col min="2" max="2" width="23.25" bestFit="1" customWidth="1"/>
    <col min="3" max="3" width="31.625" bestFit="1" customWidth="1"/>
    <col min="4" max="4" width="4.875" bestFit="1" customWidth="1"/>
    <col min="5" max="5" width="11.375" bestFit="1" customWidth="1"/>
    <col min="6" max="6" width="12.25" bestFit="1" customWidth="1"/>
    <col min="7" max="7" width="11" bestFit="1" customWidth="1"/>
    <col min="8" max="8" width="12.625" bestFit="1" customWidth="1"/>
    <col min="9" max="10" width="6.75" bestFit="1" customWidth="1"/>
    <col min="11" max="11" width="5.125" bestFit="1" customWidth="1"/>
    <col min="12" max="12" width="11.375" bestFit="1" customWidth="1"/>
    <col min="13" max="13" width="4.25" bestFit="1" customWidth="1"/>
    <col min="14" max="14" width="13.125" bestFit="1" customWidth="1"/>
    <col min="15" max="15" width="12.375" bestFit="1" customWidth="1"/>
    <col min="16" max="16" width="13.625" bestFit="1" customWidth="1"/>
    <col min="17" max="17" width="13.875" bestFit="1" customWidth="1"/>
    <col min="18" max="18" width="9.75" bestFit="1" customWidth="1"/>
    <col min="19" max="19" width="8.5" bestFit="1" customWidth="1"/>
    <col min="20" max="20" width="7.125" bestFit="1" customWidth="1"/>
    <col min="21" max="21" width="5.25" bestFit="1" customWidth="1"/>
    <col min="22" max="22" width="13.875" bestFit="1" customWidth="1"/>
    <col min="23" max="23" width="7.125" bestFit="1" customWidth="1"/>
    <col min="24" max="24" width="7.75" bestFit="1" customWidth="1"/>
    <col min="25" max="27" width="4.25" bestFit="1" customWidth="1"/>
    <col min="28" max="28" width="4.625" bestFit="1" customWidth="1"/>
    <col min="29" max="29" width="9.75" bestFit="1" customWidth="1"/>
    <col min="30" max="30" width="11.375" bestFit="1" customWidth="1"/>
    <col min="31" max="31" width="9.25" bestFit="1" customWidth="1"/>
    <col min="32" max="32" width="9.5" bestFit="1" customWidth="1"/>
    <col min="33" max="33" width="7.875" bestFit="1" customWidth="1"/>
    <col min="34" max="34" width="7.125" bestFit="1" customWidth="1"/>
    <col min="35" max="35" width="4.625" bestFit="1" customWidth="1"/>
    <col min="36" max="36" width="3.875" bestFit="1" customWidth="1"/>
    <col min="37" max="37" width="4.375" bestFit="1" customWidth="1"/>
    <col min="38" max="38" width="4.25" bestFit="1" customWidth="1"/>
    <col min="39" max="39" width="4" bestFit="1" customWidth="1"/>
    <col min="40" max="40" width="4.75" bestFit="1" customWidth="1"/>
    <col min="41" max="41" width="3.875" bestFit="1" customWidth="1"/>
    <col min="42" max="42" width="5.625" bestFit="1" customWidth="1"/>
    <col min="43" max="43" width="5.25" bestFit="1" customWidth="1"/>
    <col min="44" max="44" width="4.875" bestFit="1" customWidth="1"/>
    <col min="45" max="45" width="4.375" bestFit="1" customWidth="1"/>
    <col min="46" max="46" width="5.25" bestFit="1" customWidth="1"/>
    <col min="47" max="47" width="18.375" bestFit="1" customWidth="1"/>
    <col min="48" max="48" width="16.875" bestFit="1" customWidth="1"/>
    <col min="49" max="49" width="16.25" bestFit="1" customWidth="1"/>
    <col min="50" max="50" width="4.625" bestFit="1" customWidth="1"/>
    <col min="51" max="51" width="4.25" bestFit="1" customWidth="1"/>
    <col min="52" max="52" width="5" bestFit="1" customWidth="1"/>
    <col min="53" max="53" width="5.75" bestFit="1" customWidth="1"/>
    <col min="54" max="54" width="40.75" bestFit="1" customWidth="1"/>
    <col min="55" max="55" width="19.375" bestFit="1" customWidth="1"/>
    <col min="56" max="56" width="9.125" bestFit="1" customWidth="1"/>
    <col min="57" max="57" width="7.375" bestFit="1" customWidth="1"/>
    <col min="58" max="58" width="13" bestFit="1" customWidth="1"/>
    <col min="59" max="59" width="20.75" bestFit="1" customWidth="1"/>
    <col min="60" max="60" width="25.375" bestFit="1" customWidth="1"/>
    <col min="61" max="61" width="26.875" bestFit="1" customWidth="1"/>
    <col min="62" max="62" width="26.25" bestFit="1" customWidth="1"/>
    <col min="63" max="63" width="17.75" bestFit="1" customWidth="1"/>
    <col min="64" max="64" width="18.875" bestFit="1" customWidth="1"/>
    <col min="65" max="65" width="16.75" bestFit="1" customWidth="1"/>
    <col min="66" max="66" width="17.625" bestFit="1" customWidth="1"/>
    <col min="67" max="67" width="20.125" bestFit="1" customWidth="1"/>
    <col min="68" max="68" width="18.75" bestFit="1" customWidth="1"/>
    <col min="69" max="69" width="17.5" bestFit="1" customWidth="1"/>
    <col min="70" max="70" width="22.5" bestFit="1" customWidth="1"/>
    <col min="71" max="71" width="6.625" bestFit="1" customWidth="1"/>
    <col min="72" max="72" width="24.375" bestFit="1" customWidth="1"/>
    <col min="73" max="73" width="11.5" bestFit="1" customWidth="1"/>
    <col min="74" max="74" width="16.75" bestFit="1" customWidth="1"/>
    <col min="75" max="75" width="14.25" bestFit="1" customWidth="1"/>
    <col min="76" max="76" width="21.25" bestFit="1" customWidth="1"/>
    <col min="77" max="77" width="9" bestFit="1" customWidth="1"/>
    <col min="78" max="81" width="10.75" bestFit="1" customWidth="1"/>
    <col min="82" max="82" width="17.75" bestFit="1" customWidth="1"/>
    <col min="83" max="83" width="27.25" bestFit="1" customWidth="1"/>
    <col min="84" max="84" width="25.125" bestFit="1" customWidth="1"/>
    <col min="85" max="85" width="29.875" bestFit="1" customWidth="1"/>
    <col min="86" max="86" width="31.75" bestFit="1" customWidth="1"/>
    <col min="87" max="87" width="15.75" bestFit="1" customWidth="1"/>
    <col min="88" max="88" width="23.25" bestFit="1" customWidth="1"/>
    <col min="89" max="89" width="47.375" bestFit="1" customWidth="1"/>
    <col min="90" max="90" width="28.25" bestFit="1" customWidth="1"/>
  </cols>
  <sheetData>
    <row r="1" spans="1:90" ht="24.75" thickBot="1" x14ac:dyDescent="0.25">
      <c r="A1" s="146" t="s">
        <v>251</v>
      </c>
      <c r="B1" s="146"/>
      <c r="C1" s="146"/>
      <c r="D1" s="146"/>
      <c r="E1" s="146"/>
      <c r="F1" s="146"/>
      <c r="G1" s="146"/>
      <c r="H1" s="146"/>
      <c r="I1" s="146"/>
      <c r="J1" s="146"/>
      <c r="K1" s="29"/>
      <c r="L1" s="30"/>
      <c r="M1" s="30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0"/>
      <c r="AB1" s="30"/>
      <c r="AC1" s="30"/>
      <c r="AD1" s="30"/>
      <c r="AE1" s="30"/>
      <c r="AF1" s="30"/>
      <c r="AG1" s="30"/>
      <c r="AH1" s="30"/>
      <c r="AI1" s="30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0"/>
      <c r="AV1" s="31"/>
      <c r="AW1" s="31"/>
      <c r="AX1" s="30"/>
      <c r="AY1" s="30"/>
      <c r="AZ1" s="31"/>
      <c r="BA1" s="31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1"/>
      <c r="CE1" s="31"/>
      <c r="CF1" s="29"/>
      <c r="CG1" s="29"/>
      <c r="CH1" s="29"/>
      <c r="CI1" s="33"/>
      <c r="CJ1" s="32"/>
      <c r="CK1" s="32"/>
      <c r="CL1" s="34"/>
    </row>
    <row r="2" spans="1:90" ht="24" x14ac:dyDescent="0.2">
      <c r="A2" s="50">
        <v>1</v>
      </c>
      <c r="B2" s="51">
        <v>2</v>
      </c>
      <c r="C2" s="52">
        <v>3</v>
      </c>
      <c r="D2" s="52">
        <v>4</v>
      </c>
      <c r="E2" s="51">
        <v>5</v>
      </c>
      <c r="F2" s="51">
        <v>5</v>
      </c>
      <c r="G2" s="52">
        <v>7</v>
      </c>
      <c r="H2" s="51">
        <v>8</v>
      </c>
      <c r="I2" s="52">
        <v>9</v>
      </c>
      <c r="J2" s="52">
        <v>10</v>
      </c>
      <c r="K2" s="51">
        <v>11</v>
      </c>
      <c r="L2" s="52">
        <v>12</v>
      </c>
      <c r="M2" s="52">
        <v>13</v>
      </c>
      <c r="N2" s="51">
        <v>14</v>
      </c>
      <c r="O2" s="52">
        <v>15</v>
      </c>
      <c r="P2" s="52">
        <v>16</v>
      </c>
      <c r="Q2" s="51">
        <v>17</v>
      </c>
      <c r="R2" s="52">
        <v>18</v>
      </c>
      <c r="S2" s="52">
        <v>19</v>
      </c>
      <c r="T2" s="51">
        <v>20</v>
      </c>
      <c r="U2" s="52">
        <v>21</v>
      </c>
      <c r="V2" s="52">
        <v>22</v>
      </c>
      <c r="W2" s="51">
        <v>23</v>
      </c>
      <c r="X2" s="52">
        <v>24</v>
      </c>
      <c r="Y2" s="81">
        <v>25</v>
      </c>
      <c r="Z2" s="82">
        <v>26</v>
      </c>
      <c r="AA2" s="83">
        <v>27</v>
      </c>
      <c r="AB2" s="83">
        <v>28</v>
      </c>
      <c r="AC2" s="82">
        <v>29</v>
      </c>
      <c r="AD2" s="83">
        <v>30</v>
      </c>
      <c r="AE2" s="83">
        <v>31</v>
      </c>
      <c r="AF2" s="82">
        <v>32</v>
      </c>
      <c r="AG2" s="83">
        <v>33</v>
      </c>
      <c r="AH2" s="83">
        <v>34</v>
      </c>
      <c r="AI2" s="82">
        <v>35</v>
      </c>
      <c r="AJ2" s="83">
        <v>36</v>
      </c>
      <c r="AK2" s="83">
        <v>37</v>
      </c>
      <c r="AL2" s="82">
        <v>38</v>
      </c>
      <c r="AM2" s="83">
        <v>39</v>
      </c>
      <c r="AN2" s="83">
        <v>40</v>
      </c>
      <c r="AO2" s="82">
        <v>41</v>
      </c>
      <c r="AP2" s="83">
        <v>42</v>
      </c>
      <c r="AQ2" s="83">
        <v>43</v>
      </c>
      <c r="AR2" s="82">
        <v>44</v>
      </c>
      <c r="AS2" s="83">
        <v>45</v>
      </c>
      <c r="AT2" s="83">
        <v>46</v>
      </c>
      <c r="AU2" s="82">
        <v>47</v>
      </c>
      <c r="AV2" s="83">
        <v>48</v>
      </c>
      <c r="AW2" s="83">
        <v>49</v>
      </c>
      <c r="AX2" s="82">
        <v>50</v>
      </c>
      <c r="AY2" s="83">
        <v>51</v>
      </c>
      <c r="AZ2" s="83">
        <v>52</v>
      </c>
      <c r="BA2" s="82">
        <v>53</v>
      </c>
      <c r="BB2" s="83">
        <v>54</v>
      </c>
      <c r="BC2" s="83">
        <v>55</v>
      </c>
      <c r="BD2" s="82">
        <v>56</v>
      </c>
      <c r="BE2" s="83">
        <v>57</v>
      </c>
      <c r="BF2" s="84">
        <v>58</v>
      </c>
      <c r="BG2" s="51">
        <v>59</v>
      </c>
      <c r="BH2" s="52">
        <v>60</v>
      </c>
      <c r="BI2" s="52">
        <v>61</v>
      </c>
      <c r="BJ2" s="51">
        <v>62</v>
      </c>
      <c r="BK2" s="52">
        <v>63</v>
      </c>
      <c r="BL2" s="52">
        <v>64</v>
      </c>
      <c r="BM2" s="51">
        <v>65</v>
      </c>
      <c r="BN2" s="52">
        <v>66</v>
      </c>
      <c r="BO2" s="52">
        <v>67</v>
      </c>
      <c r="BP2" s="51">
        <v>68</v>
      </c>
      <c r="BQ2" s="52">
        <v>69</v>
      </c>
      <c r="BR2" s="52">
        <v>70</v>
      </c>
      <c r="BS2" s="51">
        <v>71</v>
      </c>
      <c r="BT2" s="52">
        <v>72</v>
      </c>
      <c r="BU2" s="52">
        <v>73</v>
      </c>
      <c r="BV2" s="51">
        <v>74</v>
      </c>
      <c r="BW2" s="52">
        <v>75</v>
      </c>
      <c r="BX2" s="52">
        <v>76</v>
      </c>
      <c r="BY2" s="51">
        <v>77</v>
      </c>
      <c r="BZ2" s="52">
        <v>78</v>
      </c>
      <c r="CA2" s="52">
        <v>79</v>
      </c>
      <c r="CB2" s="51">
        <v>80</v>
      </c>
      <c r="CC2" s="52">
        <v>81</v>
      </c>
      <c r="CD2" s="52">
        <v>82</v>
      </c>
      <c r="CE2" s="51">
        <v>83</v>
      </c>
      <c r="CF2" s="52">
        <v>84</v>
      </c>
      <c r="CG2" s="52">
        <v>85</v>
      </c>
      <c r="CH2" s="51">
        <v>86</v>
      </c>
      <c r="CI2" s="52">
        <v>87</v>
      </c>
      <c r="CJ2" s="52">
        <v>88</v>
      </c>
      <c r="CK2" s="51">
        <v>89</v>
      </c>
      <c r="CL2" s="53">
        <v>90</v>
      </c>
    </row>
    <row r="3" spans="1:90" ht="24" x14ac:dyDescent="0.2">
      <c r="A3" s="85" t="s">
        <v>1</v>
      </c>
      <c r="B3" s="86" t="s">
        <v>2</v>
      </c>
      <c r="C3" s="87"/>
      <c r="D3" s="88"/>
      <c r="E3" s="89"/>
      <c r="F3" s="90" t="s">
        <v>3</v>
      </c>
      <c r="G3" s="90" t="s">
        <v>3</v>
      </c>
      <c r="H3" s="91"/>
      <c r="I3" s="91"/>
      <c r="J3" s="91"/>
      <c r="K3" s="88"/>
      <c r="L3" s="92"/>
      <c r="M3" s="88"/>
      <c r="N3" s="90"/>
      <c r="O3" s="90"/>
      <c r="P3" s="147" t="s">
        <v>4</v>
      </c>
      <c r="Q3" s="148"/>
      <c r="R3" s="93" t="s">
        <v>5</v>
      </c>
      <c r="S3" s="88"/>
      <c r="T3" s="94"/>
      <c r="U3" s="88"/>
      <c r="V3" s="90"/>
      <c r="W3" s="147" t="s">
        <v>6</v>
      </c>
      <c r="X3" s="149"/>
      <c r="Y3" s="137" t="s">
        <v>223</v>
      </c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9"/>
      <c r="BG3" s="140" t="s">
        <v>7</v>
      </c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1"/>
      <c r="BT3" s="121" t="s">
        <v>8</v>
      </c>
      <c r="BU3" s="122"/>
      <c r="BV3" s="125" t="s">
        <v>193</v>
      </c>
      <c r="BW3" s="126"/>
      <c r="BX3" s="126"/>
      <c r="BY3" s="127"/>
      <c r="BZ3" s="128" t="s">
        <v>9</v>
      </c>
      <c r="CA3" s="129"/>
      <c r="CB3" s="129"/>
      <c r="CC3" s="130"/>
      <c r="CD3" s="4" t="s">
        <v>10</v>
      </c>
      <c r="CE3" s="131" t="s">
        <v>11</v>
      </c>
      <c r="CF3" s="134" t="s">
        <v>12</v>
      </c>
      <c r="CG3" s="135"/>
      <c r="CH3" s="135"/>
      <c r="CI3" s="135"/>
      <c r="CJ3" s="135"/>
      <c r="CK3" s="136"/>
      <c r="CL3" s="116" t="s">
        <v>13</v>
      </c>
    </row>
    <row r="4" spans="1:90" ht="24" x14ac:dyDescent="0.55000000000000004">
      <c r="A4" s="95" t="s">
        <v>14</v>
      </c>
      <c r="B4" s="96" t="s">
        <v>15</v>
      </c>
      <c r="C4" s="97" t="s">
        <v>16</v>
      </c>
      <c r="D4" s="96" t="s">
        <v>17</v>
      </c>
      <c r="E4" s="98" t="s">
        <v>18</v>
      </c>
      <c r="F4" s="99" t="s">
        <v>19</v>
      </c>
      <c r="G4" s="99" t="s">
        <v>19</v>
      </c>
      <c r="H4" s="100" t="s">
        <v>20</v>
      </c>
      <c r="I4" s="100" t="s">
        <v>21</v>
      </c>
      <c r="J4" s="100" t="s">
        <v>22</v>
      </c>
      <c r="K4" s="100" t="s">
        <v>23</v>
      </c>
      <c r="L4" s="101" t="s">
        <v>24</v>
      </c>
      <c r="M4" s="100" t="s">
        <v>25</v>
      </c>
      <c r="N4" s="100" t="s">
        <v>26</v>
      </c>
      <c r="O4" s="100" t="s">
        <v>218</v>
      </c>
      <c r="P4" s="144" t="s">
        <v>219</v>
      </c>
      <c r="Q4" s="144" t="s">
        <v>220</v>
      </c>
      <c r="R4" s="100" t="s">
        <v>27</v>
      </c>
      <c r="S4" s="100" t="s">
        <v>28</v>
      </c>
      <c r="T4" s="102" t="s">
        <v>29</v>
      </c>
      <c r="U4" s="100" t="s">
        <v>30</v>
      </c>
      <c r="V4" s="100" t="s">
        <v>31</v>
      </c>
      <c r="W4" s="99" t="s">
        <v>32</v>
      </c>
      <c r="X4" s="100" t="s">
        <v>33</v>
      </c>
      <c r="Y4" s="142" t="s">
        <v>222</v>
      </c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29" t="s">
        <v>221</v>
      </c>
      <c r="AV4" s="129"/>
      <c r="AW4" s="129"/>
      <c r="AX4" s="129"/>
      <c r="AY4" s="129"/>
      <c r="AZ4" s="130"/>
      <c r="BA4" s="5" t="s">
        <v>34</v>
      </c>
      <c r="BB4" s="6" t="s">
        <v>35</v>
      </c>
      <c r="BC4" s="54" t="s">
        <v>36</v>
      </c>
      <c r="BD4" s="7" t="s">
        <v>37</v>
      </c>
      <c r="BE4" s="7" t="s">
        <v>38</v>
      </c>
      <c r="BF4" s="7" t="s">
        <v>39</v>
      </c>
      <c r="BG4" s="8" t="s">
        <v>40</v>
      </c>
      <c r="BH4" s="8" t="s">
        <v>41</v>
      </c>
      <c r="BI4" s="8" t="s">
        <v>42</v>
      </c>
      <c r="BJ4" s="8" t="s">
        <v>43</v>
      </c>
      <c r="BK4" s="8" t="s">
        <v>44</v>
      </c>
      <c r="BL4" s="8" t="s">
        <v>45</v>
      </c>
      <c r="BM4" s="8" t="s">
        <v>46</v>
      </c>
      <c r="BN4" s="8" t="s">
        <v>47</v>
      </c>
      <c r="BO4" s="8" t="s">
        <v>48</v>
      </c>
      <c r="BP4" s="8" t="s">
        <v>49</v>
      </c>
      <c r="BQ4" s="8" t="s">
        <v>50</v>
      </c>
      <c r="BR4" s="8" t="s">
        <v>51</v>
      </c>
      <c r="BS4" s="8" t="s">
        <v>52</v>
      </c>
      <c r="BT4" s="9" t="s">
        <v>53</v>
      </c>
      <c r="BU4" s="9" t="s">
        <v>54</v>
      </c>
      <c r="BV4" s="10" t="s">
        <v>55</v>
      </c>
      <c r="BW4" s="10" t="s">
        <v>56</v>
      </c>
      <c r="BX4" s="10" t="s">
        <v>57</v>
      </c>
      <c r="BY4" s="10" t="s">
        <v>58</v>
      </c>
      <c r="BZ4" s="11" t="s">
        <v>59</v>
      </c>
      <c r="CA4" s="11" t="s">
        <v>60</v>
      </c>
      <c r="CB4" s="11" t="s">
        <v>61</v>
      </c>
      <c r="CC4" s="11" t="s">
        <v>62</v>
      </c>
      <c r="CD4" s="12" t="s">
        <v>63</v>
      </c>
      <c r="CE4" s="132"/>
      <c r="CF4" s="119" t="s">
        <v>64</v>
      </c>
      <c r="CG4" s="119"/>
      <c r="CH4" s="28" t="s">
        <v>65</v>
      </c>
      <c r="CI4" s="123" t="s">
        <v>66</v>
      </c>
      <c r="CJ4" s="28" t="s">
        <v>67</v>
      </c>
      <c r="CK4" s="119" t="s">
        <v>68</v>
      </c>
      <c r="CL4" s="117"/>
    </row>
    <row r="5" spans="1:90" ht="24.75" thickBot="1" x14ac:dyDescent="0.6">
      <c r="A5" s="103"/>
      <c r="B5" s="104" t="s">
        <v>69</v>
      </c>
      <c r="C5" s="105"/>
      <c r="D5" s="104" t="s">
        <v>194</v>
      </c>
      <c r="E5" s="106" t="s">
        <v>195</v>
      </c>
      <c r="F5" s="107" t="s">
        <v>70</v>
      </c>
      <c r="G5" s="107" t="s">
        <v>71</v>
      </c>
      <c r="H5" s="108"/>
      <c r="I5" s="108"/>
      <c r="J5" s="108"/>
      <c r="K5" s="104"/>
      <c r="L5" s="106" t="s">
        <v>195</v>
      </c>
      <c r="M5" s="104" t="s">
        <v>72</v>
      </c>
      <c r="N5" s="109" t="s">
        <v>217</v>
      </c>
      <c r="O5" s="104"/>
      <c r="P5" s="145"/>
      <c r="Q5" s="145"/>
      <c r="R5" s="104" t="s">
        <v>73</v>
      </c>
      <c r="S5" s="104" t="s">
        <v>74</v>
      </c>
      <c r="T5" s="110" t="s">
        <v>73</v>
      </c>
      <c r="U5" s="104"/>
      <c r="V5" s="104" t="s">
        <v>75</v>
      </c>
      <c r="W5" s="107"/>
      <c r="X5" s="104"/>
      <c r="Y5" s="55" t="s">
        <v>76</v>
      </c>
      <c r="Z5" s="56" t="s">
        <v>77</v>
      </c>
      <c r="AA5" s="57" t="s">
        <v>78</v>
      </c>
      <c r="AB5" s="57" t="s">
        <v>79</v>
      </c>
      <c r="AC5" s="57" t="s">
        <v>80</v>
      </c>
      <c r="AD5" s="57" t="s">
        <v>81</v>
      </c>
      <c r="AE5" s="57" t="s">
        <v>82</v>
      </c>
      <c r="AF5" s="57" t="s">
        <v>83</v>
      </c>
      <c r="AG5" s="57" t="s">
        <v>84</v>
      </c>
      <c r="AH5" s="57" t="s">
        <v>85</v>
      </c>
      <c r="AI5" s="56" t="s">
        <v>86</v>
      </c>
      <c r="AJ5" s="55" t="s">
        <v>87</v>
      </c>
      <c r="AK5" s="55" t="s">
        <v>88</v>
      </c>
      <c r="AL5" s="55" t="s">
        <v>89</v>
      </c>
      <c r="AM5" s="55" t="s">
        <v>90</v>
      </c>
      <c r="AN5" s="55" t="s">
        <v>91</v>
      </c>
      <c r="AO5" s="55" t="s">
        <v>92</v>
      </c>
      <c r="AP5" s="55" t="s">
        <v>93</v>
      </c>
      <c r="AQ5" s="55" t="s">
        <v>94</v>
      </c>
      <c r="AR5" s="55" t="s">
        <v>95</v>
      </c>
      <c r="AS5" s="56" t="s">
        <v>96</v>
      </c>
      <c r="AT5" s="56" t="s">
        <v>97</v>
      </c>
      <c r="AU5" s="58" t="s">
        <v>98</v>
      </c>
      <c r="AV5" s="59" t="s">
        <v>99</v>
      </c>
      <c r="AW5" s="59" t="s">
        <v>100</v>
      </c>
      <c r="AX5" s="60" t="s">
        <v>79</v>
      </c>
      <c r="AY5" s="60" t="s">
        <v>78</v>
      </c>
      <c r="AZ5" s="59" t="s">
        <v>101</v>
      </c>
      <c r="BA5" s="61" t="s">
        <v>102</v>
      </c>
      <c r="BB5" s="62"/>
      <c r="BC5" s="63"/>
      <c r="BD5" s="62"/>
      <c r="BE5" s="62"/>
      <c r="BF5" s="62"/>
      <c r="BG5" s="64" t="s">
        <v>103</v>
      </c>
      <c r="BH5" s="65" t="s">
        <v>104</v>
      </c>
      <c r="BI5" s="65" t="s">
        <v>105</v>
      </c>
      <c r="BJ5" s="65" t="s">
        <v>106</v>
      </c>
      <c r="BK5" s="65" t="s">
        <v>107</v>
      </c>
      <c r="BL5" s="65" t="s">
        <v>75</v>
      </c>
      <c r="BM5" s="65" t="s">
        <v>108</v>
      </c>
      <c r="BN5" s="65" t="s">
        <v>109</v>
      </c>
      <c r="BO5" s="65" t="s">
        <v>110</v>
      </c>
      <c r="BP5" s="65" t="s">
        <v>111</v>
      </c>
      <c r="BQ5" s="65" t="s">
        <v>112</v>
      </c>
      <c r="BR5" s="65" t="s">
        <v>113</v>
      </c>
      <c r="BS5" s="64" t="s">
        <v>114</v>
      </c>
      <c r="BT5" s="66"/>
      <c r="BU5" s="66"/>
      <c r="BV5" s="67"/>
      <c r="BW5" s="67"/>
      <c r="BX5" s="67"/>
      <c r="BY5" s="67"/>
      <c r="BZ5" s="68"/>
      <c r="CA5" s="68"/>
      <c r="CB5" s="68"/>
      <c r="CC5" s="68" t="s">
        <v>0</v>
      </c>
      <c r="CD5" s="69" t="s">
        <v>115</v>
      </c>
      <c r="CE5" s="133"/>
      <c r="CF5" s="70" t="s">
        <v>116</v>
      </c>
      <c r="CG5" s="70" t="s">
        <v>26</v>
      </c>
      <c r="CH5" s="70" t="s">
        <v>117</v>
      </c>
      <c r="CI5" s="124"/>
      <c r="CJ5" s="70" t="s">
        <v>118</v>
      </c>
      <c r="CK5" s="120"/>
      <c r="CL5" s="118"/>
    </row>
    <row r="6" spans="1:90" s="35" customFormat="1" ht="22.5" customHeight="1" thickBot="1" x14ac:dyDescent="0.6">
      <c r="A6" s="36"/>
      <c r="B6" s="37"/>
      <c r="C6" s="36"/>
      <c r="D6" s="37"/>
      <c r="E6" s="73" t="s">
        <v>196</v>
      </c>
      <c r="F6" s="38"/>
      <c r="G6" s="38"/>
      <c r="H6" s="39"/>
      <c r="I6" s="39"/>
      <c r="J6" s="39"/>
      <c r="K6" s="37"/>
      <c r="L6" s="73" t="s">
        <v>196</v>
      </c>
      <c r="M6" s="37"/>
      <c r="N6" s="40"/>
      <c r="O6" s="37"/>
      <c r="P6" s="37"/>
      <c r="Q6" s="37"/>
      <c r="R6" s="37"/>
      <c r="S6" s="37"/>
      <c r="T6" s="41"/>
      <c r="U6" s="37"/>
      <c r="V6" s="37"/>
      <c r="W6" s="38"/>
      <c r="X6" s="37"/>
      <c r="Y6" s="46"/>
      <c r="Z6" s="49"/>
      <c r="AA6" s="42"/>
      <c r="AB6" s="42"/>
      <c r="AC6" s="42"/>
      <c r="AD6" s="42"/>
      <c r="AE6" s="42"/>
      <c r="AF6" s="42"/>
      <c r="AG6" s="42"/>
      <c r="AH6" s="42"/>
      <c r="AI6" s="49"/>
      <c r="AJ6" s="46"/>
      <c r="AK6" s="46"/>
      <c r="AL6" s="46"/>
      <c r="AM6" s="46"/>
      <c r="AN6" s="46"/>
      <c r="AO6" s="46"/>
      <c r="AP6" s="46"/>
      <c r="AQ6" s="46"/>
      <c r="AR6" s="46"/>
      <c r="AS6" s="49"/>
      <c r="AT6" s="49"/>
      <c r="AU6" s="42"/>
      <c r="AV6" s="46"/>
      <c r="AW6" s="46"/>
      <c r="AX6" s="49"/>
      <c r="AY6" s="49"/>
      <c r="AZ6" s="46"/>
      <c r="BA6" s="43"/>
      <c r="BB6" s="44"/>
      <c r="BC6" s="45"/>
      <c r="BD6" s="44"/>
      <c r="BE6" s="44"/>
      <c r="BF6" s="44"/>
      <c r="BG6" s="37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3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37"/>
      <c r="CE6" s="37"/>
      <c r="CF6" s="37"/>
      <c r="CG6" s="37"/>
      <c r="CH6" s="37"/>
      <c r="CI6" s="37"/>
      <c r="CJ6" s="37"/>
      <c r="CK6" s="37"/>
      <c r="CL6" s="48"/>
    </row>
    <row r="7" spans="1:90" ht="24" x14ac:dyDescent="0.2">
      <c r="A7" s="1" t="s">
        <v>119</v>
      </c>
      <c r="B7" s="1" t="s">
        <v>120</v>
      </c>
      <c r="C7" s="1" t="s">
        <v>121</v>
      </c>
      <c r="D7" s="1" t="s">
        <v>122</v>
      </c>
      <c r="E7" s="2" t="s">
        <v>123</v>
      </c>
      <c r="F7" s="1" t="s">
        <v>124</v>
      </c>
      <c r="G7" s="1" t="s">
        <v>125</v>
      </c>
      <c r="H7" s="1" t="s">
        <v>126</v>
      </c>
      <c r="I7" s="1" t="s">
        <v>127</v>
      </c>
      <c r="J7" s="1" t="s">
        <v>128</v>
      </c>
      <c r="K7" s="1" t="s">
        <v>129</v>
      </c>
      <c r="L7" s="2" t="s">
        <v>130</v>
      </c>
      <c r="M7" s="1" t="s">
        <v>131</v>
      </c>
      <c r="N7" s="1" t="s">
        <v>132</v>
      </c>
      <c r="O7" s="1" t="s">
        <v>133</v>
      </c>
      <c r="P7" s="1" t="s">
        <v>134</v>
      </c>
      <c r="Q7" s="1" t="s">
        <v>135</v>
      </c>
      <c r="R7" s="1" t="s">
        <v>136</v>
      </c>
      <c r="S7" s="1" t="s">
        <v>137</v>
      </c>
      <c r="T7" s="1" t="s">
        <v>138</v>
      </c>
      <c r="U7" s="1" t="s">
        <v>30</v>
      </c>
      <c r="V7" s="1" t="s">
        <v>139</v>
      </c>
      <c r="W7" s="1" t="s">
        <v>140</v>
      </c>
      <c r="X7" s="1" t="s">
        <v>141</v>
      </c>
      <c r="Y7" s="1" t="s">
        <v>76</v>
      </c>
      <c r="Z7" s="3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3" t="s">
        <v>86</v>
      </c>
      <c r="AJ7" s="1" t="s">
        <v>87</v>
      </c>
      <c r="AK7" s="1" t="s">
        <v>88</v>
      </c>
      <c r="AL7" s="1" t="s">
        <v>142</v>
      </c>
      <c r="AM7" s="1" t="s">
        <v>90</v>
      </c>
      <c r="AN7" s="1" t="s">
        <v>91</v>
      </c>
      <c r="AO7" s="1" t="s">
        <v>92</v>
      </c>
      <c r="AP7" s="1" t="s">
        <v>93</v>
      </c>
      <c r="AQ7" s="1" t="s">
        <v>94</v>
      </c>
      <c r="AR7" s="1" t="s">
        <v>143</v>
      </c>
      <c r="AS7" s="1" t="s">
        <v>96</v>
      </c>
      <c r="AT7" s="1" t="s">
        <v>97</v>
      </c>
      <c r="AU7" s="1" t="s">
        <v>144</v>
      </c>
      <c r="AV7" s="1" t="s">
        <v>145</v>
      </c>
      <c r="AW7" s="1" t="s">
        <v>146</v>
      </c>
      <c r="AX7" s="3" t="s">
        <v>79</v>
      </c>
      <c r="AY7" s="3" t="s">
        <v>78</v>
      </c>
      <c r="AZ7" s="1" t="s">
        <v>147</v>
      </c>
      <c r="BA7" s="1" t="s">
        <v>148</v>
      </c>
      <c r="BB7" s="1" t="s">
        <v>149</v>
      </c>
      <c r="BC7" s="1" t="s">
        <v>150</v>
      </c>
      <c r="BD7" s="1" t="s">
        <v>151</v>
      </c>
      <c r="BE7" s="1" t="s">
        <v>152</v>
      </c>
      <c r="BF7" s="1" t="s">
        <v>153</v>
      </c>
      <c r="BG7" s="1" t="s">
        <v>154</v>
      </c>
      <c r="BH7" s="1" t="s">
        <v>155</v>
      </c>
      <c r="BI7" s="1" t="s">
        <v>156</v>
      </c>
      <c r="BJ7" s="1" t="s">
        <v>157</v>
      </c>
      <c r="BK7" s="1" t="s">
        <v>158</v>
      </c>
      <c r="BL7" s="1" t="s">
        <v>159</v>
      </c>
      <c r="BM7" s="1" t="s">
        <v>160</v>
      </c>
      <c r="BN7" s="1" t="s">
        <v>161</v>
      </c>
      <c r="BO7" s="1" t="s">
        <v>162</v>
      </c>
      <c r="BP7" s="1" t="s">
        <v>163</v>
      </c>
      <c r="BQ7" s="1" t="s">
        <v>112</v>
      </c>
      <c r="BR7" s="1" t="s">
        <v>164</v>
      </c>
      <c r="BS7" s="1" t="s">
        <v>165</v>
      </c>
      <c r="BT7" s="1" t="s">
        <v>166</v>
      </c>
      <c r="BU7" s="1" t="s">
        <v>167</v>
      </c>
      <c r="BV7" s="1" t="s">
        <v>168</v>
      </c>
      <c r="BW7" s="1" t="s">
        <v>169</v>
      </c>
      <c r="BX7" s="1" t="s">
        <v>170</v>
      </c>
      <c r="BY7" s="1" t="s">
        <v>171</v>
      </c>
      <c r="BZ7" s="1" t="s">
        <v>172</v>
      </c>
      <c r="CA7" s="1" t="s">
        <v>173</v>
      </c>
      <c r="CB7" s="1" t="s">
        <v>174</v>
      </c>
      <c r="CC7" s="1" t="s">
        <v>175</v>
      </c>
      <c r="CD7" s="1" t="s">
        <v>176</v>
      </c>
      <c r="CE7" s="1" t="s">
        <v>177</v>
      </c>
      <c r="CF7" s="1" t="s">
        <v>178</v>
      </c>
      <c r="CG7" s="1" t="s">
        <v>179</v>
      </c>
      <c r="CH7" s="1" t="s">
        <v>180</v>
      </c>
      <c r="CI7" s="1" t="s">
        <v>181</v>
      </c>
      <c r="CJ7" s="1" t="s">
        <v>182</v>
      </c>
      <c r="CK7" s="1" t="s">
        <v>183</v>
      </c>
      <c r="CL7" s="1" t="s">
        <v>184</v>
      </c>
    </row>
    <row r="8" spans="1:90" ht="24" x14ac:dyDescent="0.55000000000000004">
      <c r="A8" s="21" t="s">
        <v>185</v>
      </c>
      <c r="B8" s="21" t="s">
        <v>186</v>
      </c>
      <c r="C8" s="21" t="s">
        <v>187</v>
      </c>
      <c r="D8" s="13">
        <v>1</v>
      </c>
      <c r="E8" s="74">
        <v>43467</v>
      </c>
      <c r="F8" s="75">
        <v>1111112111111</v>
      </c>
      <c r="G8" s="75">
        <v>1111111112</v>
      </c>
      <c r="H8" s="76" t="s">
        <v>197</v>
      </c>
      <c r="I8" s="77" t="s">
        <v>198</v>
      </c>
      <c r="J8" s="77" t="s">
        <v>199</v>
      </c>
      <c r="K8" s="78" t="s">
        <v>200</v>
      </c>
      <c r="L8" s="74">
        <v>29193</v>
      </c>
      <c r="M8" s="77">
        <v>40</v>
      </c>
      <c r="N8" s="79" t="s">
        <v>201</v>
      </c>
      <c r="O8" s="77" t="s">
        <v>202</v>
      </c>
      <c r="P8" s="80" t="s">
        <v>204</v>
      </c>
      <c r="Q8" s="80" t="s">
        <v>203</v>
      </c>
      <c r="R8" s="14">
        <v>98</v>
      </c>
      <c r="S8" s="15">
        <v>79</v>
      </c>
      <c r="T8" s="15">
        <v>167</v>
      </c>
      <c r="U8" s="17">
        <f t="shared" ref="U8:U10" si="0">S8/((T8/100)*(T8/100))</f>
        <v>28.326580372189753</v>
      </c>
      <c r="V8" s="16" t="s">
        <v>188</v>
      </c>
      <c r="W8" s="15">
        <v>128</v>
      </c>
      <c r="X8" s="15">
        <v>87</v>
      </c>
      <c r="Y8" s="18">
        <v>40.799999999999997</v>
      </c>
      <c r="Z8" s="112">
        <v>12</v>
      </c>
      <c r="AA8" s="19">
        <v>5.14</v>
      </c>
      <c r="AB8" s="19">
        <v>5.96</v>
      </c>
      <c r="AC8" s="18">
        <v>53.1</v>
      </c>
      <c r="AD8" s="18">
        <v>36.700000000000003</v>
      </c>
      <c r="AE8" s="20">
        <v>5.5</v>
      </c>
      <c r="AF8" s="20">
        <v>4</v>
      </c>
      <c r="AG8" s="20">
        <v>0.7</v>
      </c>
      <c r="AH8" s="15">
        <v>317</v>
      </c>
      <c r="AI8" s="15"/>
      <c r="AJ8" s="15">
        <v>102</v>
      </c>
      <c r="AK8" s="18">
        <v>15.3</v>
      </c>
      <c r="AL8" s="19">
        <v>1.1399999999999999</v>
      </c>
      <c r="AM8" s="20">
        <v>7.8</v>
      </c>
      <c r="AN8" s="15">
        <v>236</v>
      </c>
      <c r="AO8" s="15">
        <v>248</v>
      </c>
      <c r="AP8" s="15">
        <v>21</v>
      </c>
      <c r="AQ8" s="21"/>
      <c r="AR8" s="21"/>
      <c r="AS8" s="15">
        <v>35</v>
      </c>
      <c r="AT8" s="22">
        <v>151.4</v>
      </c>
      <c r="AU8" s="21"/>
      <c r="AV8" s="16" t="s">
        <v>189</v>
      </c>
      <c r="AW8" s="16" t="s">
        <v>190</v>
      </c>
      <c r="AX8" s="19">
        <v>5.96</v>
      </c>
      <c r="AY8" s="19">
        <v>5.14</v>
      </c>
      <c r="AZ8" s="23"/>
      <c r="BA8" s="24"/>
      <c r="BB8" s="113" t="s">
        <v>225</v>
      </c>
      <c r="BC8" s="114" t="s">
        <v>226</v>
      </c>
      <c r="BD8" s="25"/>
      <c r="BE8" s="25"/>
      <c r="BF8" s="113" t="s">
        <v>227</v>
      </c>
      <c r="BG8" s="113" t="s">
        <v>228</v>
      </c>
      <c r="BH8" s="113" t="s">
        <v>229</v>
      </c>
      <c r="BI8" s="113" t="s">
        <v>230</v>
      </c>
      <c r="BJ8" s="113" t="s">
        <v>231</v>
      </c>
      <c r="BK8" s="113" t="s">
        <v>232</v>
      </c>
      <c r="BL8" s="113" t="s">
        <v>233</v>
      </c>
      <c r="BM8" s="113" t="s">
        <v>234</v>
      </c>
      <c r="BN8" s="113" t="s">
        <v>235</v>
      </c>
      <c r="BO8" s="113" t="s">
        <v>236</v>
      </c>
      <c r="BP8" s="113" t="s">
        <v>237</v>
      </c>
      <c r="BQ8" s="113" t="s">
        <v>238</v>
      </c>
      <c r="BR8" s="113" t="s">
        <v>239</v>
      </c>
      <c r="BS8" s="25"/>
      <c r="BT8" s="115" t="s">
        <v>240</v>
      </c>
      <c r="BU8" s="25"/>
      <c r="BV8" s="114" t="s">
        <v>241</v>
      </c>
      <c r="BW8" s="114" t="s">
        <v>242</v>
      </c>
      <c r="BX8" s="115" t="s">
        <v>243</v>
      </c>
      <c r="BY8" s="25"/>
      <c r="BZ8" s="25"/>
      <c r="CA8" s="25"/>
      <c r="CB8" s="25"/>
      <c r="CC8" s="25"/>
      <c r="CD8" s="111" t="str">
        <f>IF(OR(AH8&gt;=30,AJ8&gt;=160,AK8&gt;=100,AP8&gt;=126,AT8&gt;=240,AU8&gt;=400),"MS03",IF(OR(AH8&gt;=25,AE8&gt;=CW8,AJ8&gt;=140,AK8&gt;=90,AP8&gt;=100,AT8&gt;=200,AU8&gt;=150),"MS02","MS01"))</f>
        <v>MS03</v>
      </c>
      <c r="CE8" s="25" t="s">
        <v>191</v>
      </c>
      <c r="CF8" s="113" t="s">
        <v>244</v>
      </c>
      <c r="CG8" s="113" t="s">
        <v>245</v>
      </c>
      <c r="CH8" s="113" t="s">
        <v>246</v>
      </c>
      <c r="CI8" s="113" t="s">
        <v>247</v>
      </c>
      <c r="CJ8" s="113" t="s">
        <v>248</v>
      </c>
      <c r="CK8" s="113" t="s">
        <v>249</v>
      </c>
      <c r="CL8" s="113" t="s">
        <v>250</v>
      </c>
    </row>
    <row r="9" spans="1:90" ht="24" x14ac:dyDescent="0.55000000000000004">
      <c r="A9" s="21" t="s">
        <v>185</v>
      </c>
      <c r="B9" s="21" t="s">
        <v>186</v>
      </c>
      <c r="C9" s="21" t="s">
        <v>187</v>
      </c>
      <c r="D9" s="13">
        <v>2</v>
      </c>
      <c r="E9" s="74">
        <v>43468</v>
      </c>
      <c r="F9" s="75">
        <v>2222222222223</v>
      </c>
      <c r="G9" s="75">
        <v>2222222223</v>
      </c>
      <c r="H9" s="77" t="s">
        <v>205</v>
      </c>
      <c r="I9" s="77" t="s">
        <v>206</v>
      </c>
      <c r="J9" s="77" t="s">
        <v>207</v>
      </c>
      <c r="K9" s="78" t="s">
        <v>208</v>
      </c>
      <c r="L9" s="74">
        <v>22286</v>
      </c>
      <c r="M9" s="77">
        <v>58</v>
      </c>
      <c r="N9" s="79" t="s">
        <v>201</v>
      </c>
      <c r="O9" s="77" t="s">
        <v>209</v>
      </c>
      <c r="P9" s="80" t="s">
        <v>211</v>
      </c>
      <c r="Q9" s="80" t="s">
        <v>210</v>
      </c>
      <c r="R9" s="14">
        <v>94</v>
      </c>
      <c r="S9" s="15">
        <v>84</v>
      </c>
      <c r="T9" s="15">
        <v>170</v>
      </c>
      <c r="U9" s="17">
        <f t="shared" si="0"/>
        <v>29.065743944636683</v>
      </c>
      <c r="V9" s="16" t="s">
        <v>192</v>
      </c>
      <c r="W9" s="15">
        <v>124</v>
      </c>
      <c r="X9" s="15">
        <v>79</v>
      </c>
      <c r="Y9" s="18">
        <v>42.9</v>
      </c>
      <c r="Z9" s="112">
        <v>14</v>
      </c>
      <c r="AA9" s="19">
        <v>5.43</v>
      </c>
      <c r="AB9" s="19">
        <v>7.64</v>
      </c>
      <c r="AC9" s="18">
        <v>60.2</v>
      </c>
      <c r="AD9" s="18">
        <v>28.7</v>
      </c>
      <c r="AE9" s="20">
        <v>8</v>
      </c>
      <c r="AF9" s="20">
        <v>2.6</v>
      </c>
      <c r="AG9" s="20">
        <v>0.5</v>
      </c>
      <c r="AH9" s="15">
        <v>306</v>
      </c>
      <c r="AI9" s="15"/>
      <c r="AJ9" s="15">
        <v>98</v>
      </c>
      <c r="AK9" s="18">
        <v>13.6</v>
      </c>
      <c r="AL9" s="19">
        <v>1.07</v>
      </c>
      <c r="AM9" s="20">
        <v>6.2</v>
      </c>
      <c r="AN9" s="15">
        <v>212</v>
      </c>
      <c r="AO9" s="15">
        <v>140</v>
      </c>
      <c r="AP9" s="15">
        <v>36</v>
      </c>
      <c r="AQ9" s="21"/>
      <c r="AR9" s="21"/>
      <c r="AS9" s="15">
        <v>32</v>
      </c>
      <c r="AT9" s="22">
        <v>152</v>
      </c>
      <c r="AU9" s="21"/>
      <c r="AV9" s="16" t="s">
        <v>189</v>
      </c>
      <c r="AW9" s="16" t="s">
        <v>190</v>
      </c>
      <c r="AX9" s="19">
        <v>7.64</v>
      </c>
      <c r="AY9" s="19">
        <v>5.43</v>
      </c>
      <c r="AZ9" s="23"/>
      <c r="BA9" s="24"/>
      <c r="BB9" s="113" t="s">
        <v>225</v>
      </c>
      <c r="BC9" s="114" t="s">
        <v>226</v>
      </c>
      <c r="BD9" s="25"/>
      <c r="BE9" s="25"/>
      <c r="BF9" s="113" t="s">
        <v>227</v>
      </c>
      <c r="BG9" s="25"/>
      <c r="BH9" s="25"/>
      <c r="BI9" s="25"/>
      <c r="BJ9" s="25"/>
      <c r="BK9" s="25"/>
      <c r="BL9" s="26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13"/>
      <c r="CE9" s="25"/>
      <c r="CF9" s="21"/>
      <c r="CG9" s="21"/>
      <c r="CH9" s="21"/>
      <c r="CI9" s="24"/>
      <c r="CJ9" s="25"/>
      <c r="CK9" s="25"/>
      <c r="CL9" s="27"/>
    </row>
    <row r="10" spans="1:90" ht="24" x14ac:dyDescent="0.55000000000000004">
      <c r="A10" s="21" t="s">
        <v>185</v>
      </c>
      <c r="B10" s="21" t="s">
        <v>186</v>
      </c>
      <c r="C10" s="21" t="s">
        <v>187</v>
      </c>
      <c r="D10" s="13">
        <v>3</v>
      </c>
      <c r="E10" s="74">
        <v>43469</v>
      </c>
      <c r="F10" s="75">
        <v>3333333333334</v>
      </c>
      <c r="G10" s="75">
        <v>4444444444</v>
      </c>
      <c r="H10" s="77" t="s">
        <v>212</v>
      </c>
      <c r="I10" s="77" t="s">
        <v>213</v>
      </c>
      <c r="J10" s="77" t="s">
        <v>214</v>
      </c>
      <c r="K10" s="78" t="s">
        <v>208</v>
      </c>
      <c r="L10" s="74">
        <v>22286</v>
      </c>
      <c r="M10" s="77">
        <v>58</v>
      </c>
      <c r="N10" s="79" t="s">
        <v>201</v>
      </c>
      <c r="O10" s="77" t="s">
        <v>209</v>
      </c>
      <c r="P10" s="80" t="s">
        <v>216</v>
      </c>
      <c r="Q10" s="80" t="s">
        <v>215</v>
      </c>
      <c r="R10" s="14">
        <v>91</v>
      </c>
      <c r="S10" s="15">
        <v>75</v>
      </c>
      <c r="T10" s="15">
        <v>162</v>
      </c>
      <c r="U10" s="17">
        <f t="shared" si="0"/>
        <v>28.577960676726104</v>
      </c>
      <c r="V10" s="16" t="s">
        <v>188</v>
      </c>
      <c r="W10" s="15">
        <v>119</v>
      </c>
      <c r="X10" s="15">
        <v>79</v>
      </c>
      <c r="Y10" s="18">
        <v>42.1</v>
      </c>
      <c r="Z10" s="112">
        <v>14</v>
      </c>
      <c r="AA10" s="19">
        <v>4.47</v>
      </c>
      <c r="AB10" s="19">
        <v>5.52</v>
      </c>
      <c r="AC10" s="18">
        <v>41.1</v>
      </c>
      <c r="AD10" s="18">
        <v>48.9</v>
      </c>
      <c r="AE10" s="20">
        <v>6.2</v>
      </c>
      <c r="AF10" s="20">
        <v>3.6</v>
      </c>
      <c r="AG10" s="20">
        <v>0.2</v>
      </c>
      <c r="AH10" s="15">
        <v>190</v>
      </c>
      <c r="AI10" s="15"/>
      <c r="AJ10" s="15">
        <v>105</v>
      </c>
      <c r="AK10" s="18">
        <v>16.7</v>
      </c>
      <c r="AL10" s="19">
        <v>1.04</v>
      </c>
      <c r="AM10" s="20">
        <v>6.1</v>
      </c>
      <c r="AN10" s="15">
        <v>213</v>
      </c>
      <c r="AO10" s="15">
        <v>128</v>
      </c>
      <c r="AP10" s="15">
        <v>19</v>
      </c>
      <c r="AQ10" s="21"/>
      <c r="AR10" s="21"/>
      <c r="AS10" s="15">
        <v>39</v>
      </c>
      <c r="AT10" s="22">
        <v>148.4</v>
      </c>
      <c r="AU10" s="21"/>
      <c r="AV10" s="16" t="s">
        <v>189</v>
      </c>
      <c r="AW10" s="16" t="s">
        <v>190</v>
      </c>
      <c r="AX10" s="19">
        <v>5.52</v>
      </c>
      <c r="AY10" s="19">
        <v>4.47</v>
      </c>
      <c r="AZ10" s="23"/>
      <c r="BA10" s="24"/>
      <c r="BB10" s="113" t="s">
        <v>225</v>
      </c>
      <c r="BC10" s="114" t="s">
        <v>226</v>
      </c>
      <c r="BD10" s="25"/>
      <c r="BE10" s="25"/>
      <c r="BF10" s="113" t="s">
        <v>227</v>
      </c>
      <c r="BG10" s="25"/>
      <c r="BH10" s="25"/>
      <c r="BI10" s="25"/>
      <c r="BJ10" s="25"/>
      <c r="BK10" s="25"/>
      <c r="BL10" s="26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13"/>
      <c r="CE10" s="25"/>
      <c r="CF10" s="21"/>
      <c r="CG10" s="21"/>
      <c r="CH10" s="21"/>
      <c r="CI10" s="24"/>
      <c r="CJ10" s="25"/>
      <c r="CK10" s="25"/>
      <c r="CL10" s="27"/>
    </row>
    <row r="11" spans="1:90" ht="24" x14ac:dyDescent="0.55000000000000004">
      <c r="A11" s="21" t="s">
        <v>185</v>
      </c>
      <c r="B11" s="71"/>
      <c r="C11" s="111" t="s">
        <v>224</v>
      </c>
      <c r="D11" s="72">
        <v>4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80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</row>
    <row r="12" spans="1:90" ht="24" x14ac:dyDescent="0.2">
      <c r="A12" s="21" t="s">
        <v>185</v>
      </c>
      <c r="B12" s="71"/>
      <c r="C12" s="71"/>
      <c r="D12" s="72">
        <v>5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80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</row>
    <row r="13" spans="1:90" ht="24" x14ac:dyDescent="0.2">
      <c r="A13" s="21" t="s">
        <v>185</v>
      </c>
      <c r="B13" s="71"/>
      <c r="C13" s="71"/>
      <c r="D13" s="72">
        <v>6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80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</row>
    <row r="14" spans="1:90" ht="24" x14ac:dyDescent="0.2">
      <c r="A14" s="21" t="s">
        <v>185</v>
      </c>
      <c r="B14" s="71"/>
      <c r="C14" s="71"/>
      <c r="D14" s="72">
        <v>7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</row>
    <row r="15" spans="1:90" ht="24" x14ac:dyDescent="0.2">
      <c r="A15" s="21" t="s">
        <v>185</v>
      </c>
      <c r="B15" s="71"/>
      <c r="C15" s="71"/>
      <c r="D15" s="72">
        <v>8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</row>
    <row r="16" spans="1:90" ht="24" x14ac:dyDescent="0.2">
      <c r="A16" s="21" t="s">
        <v>185</v>
      </c>
      <c r="B16" s="71"/>
      <c r="C16" s="71"/>
      <c r="D16" s="72">
        <v>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</row>
    <row r="17" spans="1:90" ht="24" x14ac:dyDescent="0.2">
      <c r="A17" s="21" t="s">
        <v>185</v>
      </c>
      <c r="B17" s="71"/>
      <c r="C17" s="71"/>
      <c r="D17" s="72">
        <v>10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</row>
  </sheetData>
  <mergeCells count="18">
    <mergeCell ref="P4:P5"/>
    <mergeCell ref="Q4:Q5"/>
    <mergeCell ref="A1:J1"/>
    <mergeCell ref="P3:Q3"/>
    <mergeCell ref="W3:X3"/>
    <mergeCell ref="Y3:BF3"/>
    <mergeCell ref="BG3:BS3"/>
    <mergeCell ref="Y4:AT4"/>
    <mergeCell ref="AU4:AZ4"/>
    <mergeCell ref="CF4:CG4"/>
    <mergeCell ref="CL3:CL5"/>
    <mergeCell ref="CK4:CK5"/>
    <mergeCell ref="BT3:BU3"/>
    <mergeCell ref="CI4:CI5"/>
    <mergeCell ref="BV3:BY3"/>
    <mergeCell ref="BZ3:CC3"/>
    <mergeCell ref="CE3:CE5"/>
    <mergeCell ref="CF3:CK3"/>
  </mergeCells>
  <phoneticPr fontId="10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7BB057-67E5-4FD5-AC89-2991DACA8840}">
          <x14:formula1>
            <xm:f>'[สำเนาของ 4-nh03.xlsx]DataMapping'!#REF!</xm:f>
          </x14:formula1>
          <xm:sqref>A11:A17 V8:V10 BT8:CC10 AV8:AW10 A8:C10 CE8:CL10 AZ8:BR10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suphot</dc:creator>
  <cp:lastModifiedBy>suphot</cp:lastModifiedBy>
  <dcterms:created xsi:type="dcterms:W3CDTF">2019-11-01T05:57:42Z</dcterms:created>
  <dcterms:modified xsi:type="dcterms:W3CDTF">2020-10-21T07:41:11Z</dcterms:modified>
</cp:coreProperties>
</file>